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D2"/>
  <c r="C2"/>
  <c r="C8"/>
  <c r="D8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<sst xmlns="http://schemas.openxmlformats.org/spreadsheetml/2006/main" count="13" uniqueCount="13">
  <si>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</si>
  <si>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</si>
  <si>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</si>
  <si>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</si>
  <si>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</si>
  <si>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</si>
  <si>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</si>
  <si>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</si>
  <si>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Totali</t>
  </si>
  <si>
    <t>Legale</t>
  </si>
  <si>
    <t>4° - Urbanistica Svil.Econom</t>
  </si>
  <si>
    <t>Polizia Locale e mortuaria</t>
  </si>
  <si>
    <t>Periodo elab. dal 01/07/2023 al 30/09/2023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</si>
</sst>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07/2023 al 30/09/2023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E26" sqref="E26"/>
    </sheetView>
  </sheetViews>
  <sheetFormatPr defaultRowHeight="15"/>
  <cols>
    <col min="1" max="1" width="15.28515625" bestFit="1" customWidth="1"/>
    <col min="2" max="2" width="25.8554687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9+5+2</f>
        <v>16</v>
      </c>
      <c r="D2">
        <f>520+305+122</f>
        <v>947</v>
      </c>
      <c r="E2">
        <f>88+42+12</f>
        <v>142</v>
      </c>
      <c r="F2" s="2">
        <f>+Tabella134256714[[#This Row],[GG.Assenza Totale]]/Tabella134256714[[#This Row],[GG.Lavorativi]]*100</f>
        <v>14.994720168954592</v>
      </c>
    </row>
    <row r="3" spans="1:6">
      <c r="A3" t="str">
        <f>""</f>
        <v/>
      </c>
      <c r="B3" s="3" t="s">
        <v>6</v>
      </c>
      <c r="C3">
        <v>13</v>
      </c>
      <c r="D3">
        <v>744</v>
      </c>
      <c r="E3">
        <v>71</v>
      </c>
      <c r="F3" s="2">
        <f>+Tabella134256714[[#This Row],[GG.Assenza Totale]]/Tabella134256714[[#This Row],[GG.Lavorativi]]*100</f>
        <v>9.543010752688172</v>
      </c>
    </row>
    <row r="4" spans="1:6">
      <c r="A4" t="str">
        <f>""</f>
        <v/>
      </c>
      <c r="B4" t="s">
        <v>7</v>
      </c>
      <c r="C4">
        <v>13</v>
      </c>
      <c r="D4">
        <v>745</v>
      </c>
      <c r="E4">
        <v>131</v>
      </c>
      <c r="F4" s="2">
        <f>+Tabella134256714[[#This Row],[GG.Assenza Totale]]/Tabella134256714[[#This Row],[GG.Lavorativi]]*100</f>
        <v>17.583892617449663</v>
      </c>
    </row>
    <row r="5" spans="1:6">
      <c r="A5" t="str">
        <f>""</f>
        <v/>
      </c>
      <c r="B5" t="s">
        <v>10</v>
      </c>
      <c r="C5">
        <v>5</v>
      </c>
      <c r="D5">
        <v>268</v>
      </c>
      <c r="E5">
        <v>17</v>
      </c>
      <c r="F5" s="2">
        <f>+Tabella134256714[[#This Row],[GG.Assenza Totale]]/Tabella134256714[[#This Row],[GG.Lavorativi]]*100</f>
        <v>6.3432835820895521</v>
      </c>
    </row>
    <row r="6" spans="1:6">
      <c r="B6" t="s">
        <v>11</v>
      </c>
      <c r="C6">
        <v>15</v>
      </c>
      <c r="D6">
        <v>984</v>
      </c>
      <c r="E6">
        <v>130</v>
      </c>
      <c r="F6" s="2">
        <f>+Tabella134256714[[#This Row],[GG.Assenza Totale]]/Tabella134256714[[#This Row],[GG.Lavorativi]]*100</f>
        <v>13.211382113821138</v>
      </c>
    </row>
    <row r="7" spans="1:6">
      <c r="A7" t="str">
        <f>""</f>
        <v/>
      </c>
      <c r="B7" t="s">
        <v>9</v>
      </c>
      <c r="C7">
        <v>2</v>
      </c>
      <c r="D7">
        <v>122</v>
      </c>
      <c r="E7">
        <v>9</v>
      </c>
      <c r="F7" s="2">
        <f>+Tabella134256714[[#This Row],[GG.Assenza Totale]]/Tabella134256714[[#This Row],[GG.Lavorativi]]*100</f>
        <v>7.3770491803278686</v>
      </c>
    </row>
    <row r="8" spans="1:6">
      <c r="A8" t="str">
        <f>"Totale Generale"</f>
        <v>Totale Generale</v>
      </c>
      <c r="B8" s="4" t="s">
        <v>8</v>
      </c>
      <c r="C8" s="5">
        <f>SUM(C2:C7)</f>
        <v>64</v>
      </c>
      <c r="D8" s="5">
        <f>SUM(D2:D7)</f>
        <v>3810</v>
      </c>
      <c r="E8" s="5">
        <f>SUM(E2:E7)</f>
        <v>500</v>
      </c>
      <c r="F8" s="6">
        <f>+Tabella134256714[[#This Row],[GG.Assenza Totale]]/Tabella134256714[[#This Row],[GG.Lavorativi]]*100</f>
        <v>13.123359580052494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 1</cp:lastModifiedBy>
  <dcterms:created xsi:type="dcterms:W3CDTF">2021-04-27T15:04:30Z</dcterms:created>
  <dcterms:modified xsi:type="dcterms:W3CDTF">2024-03-28T11:25:58Z</dcterms:modified>
</cp:coreProperties>
</file>